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6815" windowHeight="7695" activeTab="1"/>
  </bookViews>
  <sheets>
    <sheet name="2020" sheetId="1" r:id="rId1"/>
    <sheet name="2021" sheetId="2" r:id="rId2"/>
    <sheet name="2022" sheetId="3" r:id="rId3"/>
    <sheet name="2023" sheetId="4" r:id="rId4"/>
    <sheet name="2024" sheetId="5" r:id="rId5"/>
  </sheets>
  <calcPr calcId="144525"/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22" i="5" l="1"/>
  <c r="F11" i="1"/>
  <c r="F13" i="3" l="1"/>
  <c r="F12" i="3"/>
  <c r="F11" i="3"/>
  <c r="F10" i="3" l="1"/>
  <c r="F9" i="3"/>
  <c r="F6" i="2" l="1"/>
  <c r="F10" i="1" l="1"/>
  <c r="F9" i="1"/>
  <c r="F24" i="5" l="1"/>
  <c r="F23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8" i="3"/>
  <c r="F7" i="3"/>
  <c r="F6" i="3"/>
  <c r="F5" i="3"/>
  <c r="F4" i="3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8" i="2"/>
  <c r="F7" i="2"/>
  <c r="F5" i="2"/>
  <c r="F4" i="2"/>
  <c r="F14" i="3" l="1"/>
  <c r="F25" i="5"/>
  <c r="F24" i="4"/>
  <c r="F40" i="2"/>
  <c r="F8" i="1"/>
  <c r="F7" i="1"/>
  <c r="F6" i="1" l="1"/>
  <c r="F5" i="1" l="1"/>
  <c r="F4" i="1"/>
  <c r="F12" i="1" l="1"/>
</calcChain>
</file>

<file path=xl/sharedStrings.xml><?xml version="1.0" encoding="utf-8"?>
<sst xmlns="http://schemas.openxmlformats.org/spreadsheetml/2006/main" count="231" uniqueCount="131">
  <si>
    <t>STT</t>
  </si>
  <si>
    <t>NỘI DUNG</t>
  </si>
  <si>
    <t>SL</t>
  </si>
  <si>
    <t>ĐƠN GIÁ</t>
  </si>
  <si>
    <t>THÀNH TIỀN</t>
  </si>
  <si>
    <t>Mô hình động cơ xăng Honda kết
hợp turbo tăng áp</t>
  </si>
  <si>
    <t>Máy chuẩn đoán chuyên dòng BMW</t>
  </si>
  <si>
    <t>Máy chuẩn đoán chuyên dòng Mercedes</t>
  </si>
  <si>
    <t>Máy chuẩn đoán chuyên dòng VW</t>
  </si>
  <si>
    <t>Máy chuẩn đoán chuyên dòng Ford</t>
  </si>
  <si>
    <t>Máy chuẩn đoán chuyên dòng Honda</t>
  </si>
  <si>
    <t>Máy chuẩn đoán chuyên dòng GM</t>
  </si>
  <si>
    <t>Máy cân chỉnh bơm và kim phun loại CRDi
 Bosch</t>
  </si>
  <si>
    <t>Xuất xứ</t>
  </si>
  <si>
    <t>Mỹ</t>
  </si>
  <si>
    <t>Đức</t>
  </si>
  <si>
    <t>Nhật</t>
  </si>
  <si>
    <t>Bộ thực hành phanh ABS/ASR/ESP</t>
  </si>
  <si>
    <t>Lucas-Nulle Đức</t>
  </si>
  <si>
    <t>Bộ thưc hành túi khí và dây an toàn trên xe hơi nâng cao SO3240-3E</t>
  </si>
  <si>
    <t>Hệ thực hành CarTrain "Chẩn đoán và bảo trì pin điện áp cao"</t>
  </si>
  <si>
    <t>Cầu nâng 2 trụ kiểu cổng lệch tâm</t>
  </si>
  <si>
    <t>Rotary
USA</t>
  </si>
  <si>
    <t>Bishamon
Japan</t>
  </si>
  <si>
    <t>Telwin
Italia</t>
  </si>
  <si>
    <t>JTC
Đài Loan</t>
  </si>
  <si>
    <t>Vigor
Germany</t>
  </si>
  <si>
    <t>HIKIO
Nhật Bản</t>
  </si>
  <si>
    <t>Kyoritsu
Nhât Bản</t>
  </si>
  <si>
    <t>Thiết bị kiểm tra điện tổng hợp</t>
  </si>
  <si>
    <t>Bosch
Đức</t>
  </si>
  <si>
    <t>Jonhbean
USA</t>
  </si>
  <si>
    <t>Iyasaka
Japan</t>
  </si>
  <si>
    <t>Sukyong
Hàn Quốc</t>
  </si>
  <si>
    <t>Hazet
Germany</t>
  </si>
  <si>
    <t xml:space="preserve">Orion
Thụy Điển
</t>
  </si>
  <si>
    <t>Robinai -Mỹ
Lắp ráp Italia</t>
  </si>
  <si>
    <t>Bộ dò ga/Gas leak detector</t>
  </si>
  <si>
    <t xml:space="preserve">Robinai -Mỹ
</t>
  </si>
  <si>
    <t>Heshbon
Hàn Quốc</t>
  </si>
  <si>
    <t>Koeng</t>
  </si>
  <si>
    <r>
      <t>Máy đo HC/CO /</t>
    </r>
    <r>
      <rPr>
        <i/>
        <sz val="13"/>
        <rFont val="Times New Roman"/>
        <family val="1"/>
      </rPr>
      <t>HC/CO tester (cho máy xăng và máy dầu)NOx,Máy in</t>
    </r>
  </si>
  <si>
    <t>TỔNG CỘNG</t>
  </si>
  <si>
    <t>Hệ thực hành xe điện VW e - Golf 2017</t>
  </si>
  <si>
    <t>Hệ thực hành xe ô tô điện Tesla</t>
  </si>
  <si>
    <t>Hệ thực hành xe ô tô điện Nissan Leaf</t>
  </si>
  <si>
    <t>Hệ thực hành xe ô tô điện Chevrolet Bolt EV</t>
  </si>
  <si>
    <t>Hệ thực hành xe ô tô hybrid Toyota Prius prime</t>
  </si>
  <si>
    <t xml:space="preserve">Hệ thực hành xe ô tô hybrid Honda </t>
  </si>
  <si>
    <t>Hệ thực hành động cơ BMW N20</t>
  </si>
  <si>
    <t>Hệ thực hành động cơ Mercedes W204</t>
  </si>
  <si>
    <t xml:space="preserve">Hệ thực hành động cơ GDI Lexus </t>
  </si>
  <si>
    <t xml:space="preserve">Hệ thực hành động cơ GDI Honda </t>
  </si>
  <si>
    <t>Hệ thực hành động cơ xăng Toyota/ Lexus kết
hợp turbo tăng áp</t>
  </si>
  <si>
    <t>Hệ thực hành động cơ GDI Hyundai/ Kia</t>
  </si>
  <si>
    <t>Hệ thực hành điện Ford Focus</t>
  </si>
  <si>
    <t>Hệ thực hành động cơ phun dầu CRDi Toyota 2012</t>
  </si>
  <si>
    <t>Hệ thực hành động cơ phun dầu CRDi Huyndai 2015</t>
  </si>
  <si>
    <t>Hệ thực hành động cơ phun dầu CRDi Mercedes 2015</t>
  </si>
  <si>
    <t>Hệ thực hành động cơ phun dầu CRDi Ford 2015</t>
  </si>
  <si>
    <t>Bộ dụng cụ chuyên dụng thực hành gầm ô tô</t>
  </si>
  <si>
    <t>Germany</t>
  </si>
  <si>
    <t>Mô hình đào tạo vận hành chuẩn đoán điện lạnh ô tô</t>
  </si>
  <si>
    <t>Việt Nam</t>
  </si>
  <si>
    <t>Mô hình tổng quát hệ thống điện ôtô Toyota Atis đời 2015</t>
  </si>
  <si>
    <t>Mô hình hệ thống điện ôtô  đời mới kiểu Toyota Innova, đời 2015</t>
  </si>
  <si>
    <t>DANH MỤC DỰ TOÁN Ô TÔ NĂM HỌC 2020- 2021</t>
  </si>
  <si>
    <t>DANH MỤC DỰ TOÁN Ô TÔ NĂM HỌC 2021 - 2022</t>
  </si>
  <si>
    <t>DANH MỤC DỰ TOÁN Ô TÔ NĂM HỌC 2022 - 2023</t>
  </si>
  <si>
    <t>DANH MỤC DỰ TOÁN Ô TÔ NĂM HỌC 2023 - 2024</t>
  </si>
  <si>
    <t>DANH MỤC DỰ TOÁN Ô TÔ NĂM HỌC 2024 - 2025</t>
  </si>
  <si>
    <t>Thiết bị kiểm tra góc đặt bánh xe và cân chỉnh hệ thống + Phụ kiện kèm theo</t>
  </si>
  <si>
    <t>Cầu nâng 2 trụ kiểu xếp</t>
  </si>
  <si>
    <t>Bộ</t>
  </si>
  <si>
    <t>Cái</t>
  </si>
  <si>
    <t>Máy cân bơm V710 _ Korea</t>
  </si>
  <si>
    <t>2</t>
  </si>
  <si>
    <t>IMPACT
- Korea</t>
  </si>
  <si>
    <t xml:space="preserve">Thiết bị xúc rửa và làm sạch hệ thống 
bôi trơn IMPACT 400
</t>
  </si>
  <si>
    <t>Thiết bị chẩn đoán và lập trình chìa khóa ô tô IM600 _ Mỹ</t>
  </si>
  <si>
    <t xml:space="preserve">Đồng hồ  đo điện áp cao
Modul: FSA 050
</t>
  </si>
  <si>
    <t xml:space="preserve">Mô hình Volkswagen Passat 2018
</t>
  </si>
  <si>
    <t xml:space="preserve">Máy Oscillopcope
Model: 3404D MSO
</t>
  </si>
  <si>
    <t xml:space="preserve">Máy chẩn đoán 
Model: FSA 760
</t>
  </si>
  <si>
    <t xml:space="preserve">Mô hình tổng thành xe Toyota Vios
</t>
  </si>
  <si>
    <t xml:space="preserve">Mô hình tổng thành xe Huyndai Accent 2019
</t>
  </si>
  <si>
    <t>Hệ thực hành điện chuẩn đoán Toyota 2017</t>
  </si>
  <si>
    <t xml:space="preserve">Hệ thực hành điện chuẩn đoán Honda 2017
</t>
  </si>
  <si>
    <t xml:space="preserve">Hệ thực hành điện chuẩn đoán BMW 2015
</t>
  </si>
  <si>
    <t xml:space="preserve">Hệ thực hành điện chuẩn đoán Mercedes 2015
</t>
  </si>
  <si>
    <t xml:space="preserve">Hệ thực hành điện chuẩn đoán Audi 2015
</t>
  </si>
  <si>
    <t xml:space="preserve">Hệ thực hành điện chuẩn đoán GM 2016
</t>
  </si>
  <si>
    <t xml:space="preserve">Hệ thực hành điện chuẩn đoán Ford 2016
</t>
  </si>
  <si>
    <t xml:space="preserve">Hệ thực hành truyền động xe Toyota CVT 2017
</t>
  </si>
  <si>
    <t xml:space="preserve">Hệ thực hành truyền động xe Honda Accord 2015
</t>
  </si>
  <si>
    <t xml:space="preserve">Hệ thực hành truyền động xe Huyndai 2015
</t>
  </si>
  <si>
    <t xml:space="preserve">Hệ thực hành truyền động xe Ford Focus 2015
</t>
  </si>
  <si>
    <t xml:space="preserve">Hệ thực hành truyền động xe Cherolet 2015
</t>
  </si>
  <si>
    <t xml:space="preserve">Hệ thực hành truyền động xe Nissan 2015
</t>
  </si>
  <si>
    <t xml:space="preserve">Hệ thực hành động cơ kết hợp hệ thống lạnh điện tử xeToyota
</t>
  </si>
  <si>
    <t xml:space="preserve">Hệ thực hành động cơ kết hợp hệ thống lạnh điện tử xe Mercedes C200
</t>
  </si>
  <si>
    <t xml:space="preserve">Hệ thực hành động cơ kết hợp hệ thống lạnh điện tử xe BMW F
</t>
  </si>
  <si>
    <t xml:space="preserve">Hệ thực hành động cơ kết hợp hệ thống lạnh điện tử xe  Mercedes W204
</t>
  </si>
  <si>
    <t xml:space="preserve">Hệ thực hành động cơ kết hợp hệ thống lạnh điện tử xe Ford 2015
</t>
  </si>
  <si>
    <t>Hệ thống hút/gom dầu thải dầu thải động cơ trung tâm</t>
  </si>
  <si>
    <t>Thu hồi/Tái chế/Nạp ga điều hoà</t>
  </si>
  <si>
    <t xml:space="preserve">Máy cân bơm cao áp - 08 xy lanh DNB-103W
</t>
  </si>
  <si>
    <t>Thiết bị đo nhiệt độ bằng laser</t>
  </si>
  <si>
    <t>Dụng cụ tháo sắc măng</t>
  </si>
  <si>
    <t>Dụng cụ lắp séc măng</t>
  </si>
  <si>
    <t>Thiết bị kiểm tra phát hiện tiếng ồn động cơ</t>
  </si>
  <si>
    <t>Bình đổ dầu</t>
  </si>
  <si>
    <t>Thùng hứng dầu thải động cơ</t>
  </si>
  <si>
    <t>Bơm dầu có đồng hồ đo và dây dẫn dầu</t>
  </si>
  <si>
    <t>Thùng bơm dầu cầu</t>
  </si>
  <si>
    <t>Thùng bơm dầu hộp số</t>
  </si>
  <si>
    <t>Bơm hơi/đồng hồ đo</t>
  </si>
  <si>
    <t>Máy láng đĩa phanh/tăm bua</t>
  </si>
  <si>
    <t>Thước đo độ chụm</t>
  </si>
  <si>
    <t>Thiết bị đo trượt bên</t>
  </si>
  <si>
    <t>Máy kiểm tra hệ thống phanh điện tử</t>
  </si>
  <si>
    <t>Máy cân bằng lốp</t>
  </si>
  <si>
    <t>Máy tháo lắp lốp</t>
  </si>
  <si>
    <t>Ampe kế kìm</t>
  </si>
  <si>
    <t>Đồng hồ vạn năng KT số</t>
  </si>
  <si>
    <t>Dụng cụ kiểm tra tỉ trọng dung dịch ắc qui</t>
  </si>
  <si>
    <t>Thiết bị kiểm tra ắcquy</t>
  </si>
  <si>
    <t>Máy sạc-đề ắc qui</t>
  </si>
  <si>
    <t xml:space="preserve">Cầu nâng thủy lực dạng cắt kéo cho khoang 
</t>
  </si>
  <si>
    <t xml:space="preserve">Cầu nâng thủy lực cho khoang </t>
  </si>
  <si>
    <t xml:space="preserve">Máy đo khí thải cho xe máy dầu
Bao gồm máy in, đo vòng tua máy, đo nhiệt độ dầu.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</si>
</sst>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,##0;\-#,##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indexed="12"/>
      <name val="ＭＳ Ｐゴシック"/>
      <charset val="128"/>
    </font>
    <font>
      <sz val="13"/>
      <color indexed="8"/>
      <name val="Times New Roman"/>
      <family val="1"/>
    </font>
    <font>
      <i/>
      <sz val="13"/>
      <name val="Times New Roman"/>
      <family val="1"/>
    </font>
    <font>
      <sz val="11"/>
      <name val="ＭＳ Ｐゴシック"/>
      <charset val="12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3" fontId="2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horizontal="center"/>
    </xf>
    <xf numFmtId="164" fontId="3" fillId="0" borderId="1" xfId="2" applyNumberFormat="1" applyFont="1" applyBorder="1" applyAlignment="1">
      <alignment horizontal="center"/>
    </xf>
    <xf numFmtId="164" fontId="4" fillId="0" borderId="1" xfId="2" applyNumberFormat="1" applyFont="1" applyBorder="1"/>
    <xf numFmtId="164" fontId="4" fillId="0" borderId="0" xfId="2" applyNumberFormat="1" applyFont="1"/>
    <xf numFmtId="0" fontId="4" fillId="0" borderId="1" xfId="0" applyFont="1" applyBorder="1" applyAlignment="1">
      <alignment horizontal="center" vertical="top"/>
    </xf>
    <xf numFmtId="164" fontId="4" fillId="0" borderId="1" xfId="2" applyNumberFormat="1" applyFont="1" applyBorder="1" applyAlignment="1">
      <alignment vertical="top"/>
    </xf>
    <xf numFmtId="164" fontId="3" fillId="0" borderId="1" xfId="2" applyNumberFormat="1" applyFont="1" applyBorder="1" applyAlignment="1">
      <alignment vertical="top"/>
    </xf>
    <xf numFmtId="164" fontId="3" fillId="0" borderId="1" xfId="2" applyNumberFormat="1" applyFont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wrapText="1"/>
    </xf>
    <xf numFmtId="164" fontId="9" fillId="2" borderId="1" xfId="4" applyNumberFormat="1" applyFont="1" applyFill="1" applyBorder="1" applyAlignment="1">
      <alignment horizontal="center" vertical="top" wrapText="1"/>
    </xf>
    <xf numFmtId="3" fontId="5" fillId="2" borderId="3" xfId="2" applyNumberFormat="1" applyFont="1" applyFill="1" applyBorder="1" applyAlignment="1">
      <alignment horizontal="right" vertical="top" wrapText="1"/>
    </xf>
    <xf numFmtId="164" fontId="5" fillId="2" borderId="1" xfId="4" applyNumberFormat="1" applyFont="1" applyFill="1" applyBorder="1" applyAlignment="1">
      <alignment horizontal="center" vertical="top" wrapText="1"/>
    </xf>
    <xf numFmtId="0" fontId="5" fillId="0" borderId="1" xfId="5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165" fontId="9" fillId="0" borderId="1" xfId="6" applyNumberFormat="1" applyFont="1" applyBorder="1" applyAlignment="1">
      <alignment vertical="top"/>
    </xf>
    <xf numFmtId="0" fontId="9" fillId="0" borderId="1" xfId="3" applyFont="1" applyBorder="1" applyAlignment="1">
      <alignment horizontal="center" vertical="top" wrapText="1"/>
    </xf>
    <xf numFmtId="0" fontId="5" fillId="0" borderId="1" xfId="3" applyFont="1" applyBorder="1" applyAlignment="1">
      <alignment horizontal="center" vertical="top" wrapText="1"/>
    </xf>
    <xf numFmtId="164" fontId="5" fillId="0" borderId="1" xfId="2" applyNumberFormat="1" applyFont="1" applyBorder="1" applyAlignment="1">
      <alignment horizontal="center" vertical="top" wrapText="1"/>
    </xf>
    <xf numFmtId="164" fontId="5" fillId="0" borderId="1" xfId="2" applyNumberFormat="1" applyFont="1" applyBorder="1" applyAlignment="1">
      <alignment vertical="top" wrapText="1"/>
    </xf>
    <xf numFmtId="0" fontId="5" fillId="0" borderId="0" xfId="3" applyNumberFormat="1" applyFont="1" applyBorder="1" applyAlignment="1">
      <alignment vertical="top" wrapText="1"/>
    </xf>
    <xf numFmtId="0" fontId="5" fillId="0" borderId="1" xfId="3" applyNumberFormat="1" applyFont="1" applyBorder="1" applyAlignment="1">
      <alignment vertical="top" wrapText="1"/>
    </xf>
    <xf numFmtId="165" fontId="9" fillId="0" borderId="1" xfId="4" applyNumberFormat="1" applyFont="1" applyBorder="1" applyAlignment="1">
      <alignment vertical="top"/>
    </xf>
    <xf numFmtId="165" fontId="5" fillId="0" borderId="1" xfId="4" applyNumberFormat="1" applyFont="1" applyBorder="1" applyAlignment="1">
      <alignment vertical="top"/>
    </xf>
    <xf numFmtId="3" fontId="5" fillId="2" borderId="1" xfId="2" applyNumberFormat="1" applyFont="1" applyFill="1" applyBorder="1" applyAlignment="1">
      <alignment horizontal="right" vertical="top" wrapText="1"/>
    </xf>
    <xf numFmtId="165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wrapText="1"/>
    </xf>
    <xf numFmtId="41" fontId="5" fillId="0" borderId="1" xfId="6" applyNumberFormat="1" applyFont="1" applyBorder="1" applyAlignment="1">
      <alignment vertical="top"/>
    </xf>
    <xf numFmtId="164" fontId="5" fillId="0" borderId="1" xfId="2" applyNumberFormat="1" applyFont="1" applyBorder="1" applyAlignment="1">
      <alignment vertical="top"/>
    </xf>
    <xf numFmtId="164" fontId="4" fillId="0" borderId="0" xfId="2" applyNumberFormat="1" applyFont="1" applyAlignment="1">
      <alignment vertical="top"/>
    </xf>
    <xf numFmtId="165" fontId="9" fillId="0" borderId="3" xfId="4" applyNumberFormat="1" applyFont="1" applyBorder="1" applyAlignment="1">
      <alignment vertical="top"/>
    </xf>
    <xf numFmtId="0" fontId="5" fillId="2" borderId="1" xfId="5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165" fontId="4" fillId="2" borderId="1" xfId="0" applyNumberFormat="1" applyFont="1" applyFill="1" applyBorder="1" applyAlignment="1">
      <alignment vertical="top"/>
    </xf>
    <xf numFmtId="0" fontId="4" fillId="2" borderId="1" xfId="8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1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top"/>
    </xf>
    <xf numFmtId="0" fontId="0" fillId="2" borderId="0" xfId="0" applyFill="1"/>
    <xf numFmtId="0" fontId="14" fillId="0" borderId="0" xfId="0" applyFont="1" applyFill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5" fillId="0" borderId="1" xfId="2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4" fillId="0" borderId="1" xfId="0" applyFont="1" applyBorder="1" applyAlignment="1">
      <alignment horizontal="center" vertical="center"/>
    </xf>
    <xf numFmtId="164" fontId="4" fillId="0" borderId="1" xfId="2" applyNumberFormat="1" applyFont="1" applyBorder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164" fontId="4" fillId="0" borderId="3" xfId="2" applyNumberFormat="1" applyFont="1" applyBorder="1"/>
    <xf numFmtId="164" fontId="4" fillId="0" borderId="3" xfId="2" applyNumberFormat="1" applyFont="1" applyBorder="1" applyAlignment="1">
      <alignment vertical="top"/>
    </xf>
    <xf numFmtId="0" fontId="12" fillId="0" borderId="0" xfId="0" applyFont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4" fillId="0" borderId="4" xfId="2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164" fontId="4" fillId="0" borderId="3" xfId="2" applyNumberFormat="1" applyFont="1" applyBorder="1" applyAlignment="1">
      <alignment horizontal="center" vertical="top"/>
    </xf>
    <xf numFmtId="164" fontId="4" fillId="0" borderId="5" xfId="2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164" fontId="4" fillId="0" borderId="5" xfId="2" applyNumberFormat="1" applyFont="1" applyBorder="1" applyAlignment="1">
      <alignment vertical="top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164" fontId="4" fillId="0" borderId="11" xfId="2" applyNumberFormat="1" applyFont="1" applyBorder="1"/>
    <xf numFmtId="0" fontId="4" fillId="0" borderId="11" xfId="0" applyFont="1" applyBorder="1" applyAlignment="1">
      <alignment horizontal="left" wrapText="1"/>
    </xf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vertical="center"/>
    </xf>
    <xf numFmtId="164" fontId="4" fillId="0" borderId="1" xfId="2" applyNumberFormat="1" applyFont="1" applyBorder="1" applyAlignment="1">
      <alignment horizontal="center" vertical="top"/>
    </xf>
    <xf numFmtId="0" fontId="13" fillId="2" borderId="1" xfId="0" applyFont="1" applyFill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wrapText="1"/>
    </xf>
    <xf numFmtId="0" fontId="4" fillId="0" borderId="3" xfId="0" applyFont="1" applyBorder="1" applyAlignment="1">
      <alignment horizontal="left"/>
    </xf>
    <xf numFmtId="0" fontId="5" fillId="0" borderId="1" xfId="0" applyFont="1" applyFill="1" applyBorder="1" applyAlignment="1">
      <alignment wrapText="1"/>
    </xf>
    <xf numFmtId="0" fontId="4" fillId="0" borderId="1" xfId="0" applyFont="1" applyBorder="1" applyAlignment="1">
      <alignment horizontal="left"/>
    </xf>
    <xf numFmtId="0" fontId="17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164" fontId="15" fillId="0" borderId="1" xfId="2" applyNumberFormat="1" applyFont="1" applyBorder="1" applyAlignment="1">
      <alignment horizontal="center" vertical="center" wrapText="1"/>
    </xf>
    <xf numFmtId="3" fontId="15" fillId="0" borderId="1" xfId="9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justify"/>
    </xf>
    <xf numFmtId="3" fontId="15" fillId="0" borderId="1" xfId="9" applyNumberFormat="1" applyFont="1" applyBorder="1" applyAlignment="1">
      <alignment horizontal="right" vertical="center"/>
    </xf>
    <xf numFmtId="0" fontId="15" fillId="2" borderId="1" xfId="0" applyFont="1" applyFill="1" applyBorder="1" applyAlignment="1">
      <alignment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4" fontId="15" fillId="2" borderId="1" xfId="2" applyNumberFormat="1" applyFont="1" applyFill="1" applyBorder="1" applyAlignment="1">
      <alignment horizontal="center" vertical="center"/>
    </xf>
    <xf numFmtId="164" fontId="15" fillId="2" borderId="1" xfId="2" applyNumberFormat="1" applyFont="1" applyFill="1" applyBorder="1" applyAlignment="1">
      <alignment vertical="center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164" fontId="15" fillId="3" borderId="1" xfId="2" applyNumberFormat="1" applyFont="1" applyFill="1" applyBorder="1" applyAlignment="1">
      <alignment horizontal="center" vertical="center"/>
    </xf>
    <xf numFmtId="164" fontId="15" fillId="3" borderId="1" xfId="2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justify"/>
    </xf>
    <xf numFmtId="164" fontId="17" fillId="0" borderId="1" xfId="2" applyNumberFormat="1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1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4" fillId="0" borderId="0" xfId="0" applyFont="1" applyBorder="1" applyAlignment="1">
      <alignment vertical="top"/>
    </xf>
    <xf numFmtId="0" fontId="4" fillId="0" borderId="11" xfId="0" applyFont="1" applyBorder="1" applyAlignment="1">
      <alignment horizontal="center" vertical="top"/>
    </xf>
    <xf numFmtId="164" fontId="4" fillId="0" borderId="11" xfId="2" applyNumberFormat="1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164" fontId="4" fillId="0" borderId="5" xfId="0" applyNumberFormat="1" applyFont="1" applyBorder="1" applyAlignment="1">
      <alignment vertical="top"/>
    </xf>
    <xf numFmtId="164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center"/>
    </xf>
    <xf numFmtId="165" fontId="5" fillId="0" borderId="1" xfId="7" applyNumberFormat="1" applyFont="1" applyBorder="1" applyAlignment="1" applyProtection="1">
      <alignment vertical="top"/>
    </xf>
    <xf numFmtId="0" fontId="4" fillId="0" borderId="5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</cellXfs>
  <cellStyles count="10">
    <cellStyle name="Comma" xfId="2" builtinId="3"/>
    <cellStyle name="Comma 2" xfId="4"/>
    <cellStyle name="Comma 3" xfId="9"/>
    <cellStyle name="Currency 2 2 2" xfId="6"/>
    <cellStyle name="Hyperlink" xfId="7" builtinId="8"/>
    <cellStyle name="Ledger 17 x 11 in" xfId="3"/>
    <cellStyle name="Normal" xfId="0" builtinId="0"/>
    <cellStyle name="Normal 2" xfId="5"/>
    <cellStyle name="Normal 4" xfId="8"/>
    <cellStyle name="Normal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31749</xdr:colOff>
      <xdr:row>7</xdr:row>
      <xdr:rowOff>0</xdr:rowOff>
    </xdr:from>
    <xdr:to>
      <xdr:col>7</xdr:col>
      <xdr:colOff>427941</xdr:colOff>
      <xdr:row>7</xdr:row>
      <xdr:rowOff>1362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49" y="16562917"/>
          <a:ext cx="2980268" cy="204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2146935</xdr:colOff>
      <xdr:row>20</xdr:row>
      <xdr:rowOff>177800</xdr:rowOff>
    </xdr:from>
    <xdr:to>
      <xdr:col>1</xdr:col>
      <xdr:colOff>2435860</xdr:colOff>
      <xdr:row>20</xdr:row>
      <xdr:rowOff>177800</xdr:rowOff>
    </xdr:to>
    <xdr:sp macro="" textlink="">
      <xdr:nvSpPr>
        <xdr:cNvPr id="2" name="TextBox 1"/>
        <xdr:cNvSpPr txBox="1"/>
      </xdr:nvSpPr>
      <xdr:spPr>
        <a:xfrm rot="20992425">
          <a:off x="2489835" y="414858200"/>
          <a:ext cx="288925" cy="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zoomScale="85" zoomScaleNormal="85" workbookViewId="0">
      <selection activeCell="D16" sqref="D16"/>
    </sheetView>
  </sheetViews>
  <sheetFormatPr defaultRowHeight="16.5"/>
  <cols>
    <col min="1" max="1" width="5.140625" style="46" customWidth="1"/>
    <col min="2" max="2" width="49.5703125" style="2" customWidth="1"/>
    <col min="3" max="3" width="8.28515625" style="2" customWidth="1"/>
    <col min="4" max="4" width="16.140625" style="10" customWidth="1"/>
    <col min="5" max="5" width="18.85546875" style="13" customWidth="1"/>
    <col min="6" max="6" width="22.7109375" style="39" customWidth="1"/>
    <col min="7" max="16384" width="9.140625" style="2"/>
  </cols>
  <sheetData>
    <row r="1" spans="1:6">
      <c r="A1" s="86" t="s">
        <v>66</v>
      </c>
      <c r="B1" s="87"/>
      <c r="C1" s="87"/>
      <c r="D1" s="87"/>
      <c r="E1" s="87"/>
      <c r="F1" s="87"/>
    </row>
    <row r="3" spans="1:6" ht="24.75" customHeight="1">
      <c r="A3" s="45" t="s">
        <v>0</v>
      </c>
      <c r="B3" s="8" t="s">
        <v>1</v>
      </c>
      <c r="C3" s="8" t="s">
        <v>2</v>
      </c>
      <c r="D3" s="8" t="s">
        <v>13</v>
      </c>
      <c r="E3" s="11" t="s">
        <v>3</v>
      </c>
      <c r="F3" s="17" t="s">
        <v>4</v>
      </c>
    </row>
    <row r="4" spans="1:6" ht="36.75" customHeight="1">
      <c r="A4" s="58">
        <v>1</v>
      </c>
      <c r="B4" s="131" t="s">
        <v>83</v>
      </c>
      <c r="C4" s="14">
        <v>20</v>
      </c>
      <c r="D4" s="14" t="s">
        <v>15</v>
      </c>
      <c r="E4" s="91">
        <v>700000000</v>
      </c>
      <c r="F4" s="91">
        <f>E4*C4</f>
        <v>14000000000</v>
      </c>
    </row>
    <row r="5" spans="1:6" ht="32.25" customHeight="1">
      <c r="A5" s="76">
        <v>2</v>
      </c>
      <c r="B5" s="134" t="s">
        <v>80</v>
      </c>
      <c r="C5" s="50">
        <v>30</v>
      </c>
      <c r="D5" s="50" t="s">
        <v>15</v>
      </c>
      <c r="E5" s="73">
        <v>15000000</v>
      </c>
      <c r="F5" s="73">
        <f>E5*C5</f>
        <v>450000000</v>
      </c>
    </row>
    <row r="6" spans="1:6" s="51" customFormat="1" ht="36" customHeight="1">
      <c r="A6" s="92">
        <v>3</v>
      </c>
      <c r="B6" s="135" t="s">
        <v>62</v>
      </c>
      <c r="C6" s="92">
        <v>10</v>
      </c>
      <c r="D6" s="92" t="s">
        <v>63</v>
      </c>
      <c r="E6" s="93">
        <v>45000000</v>
      </c>
      <c r="F6" s="93">
        <f>C6*E6</f>
        <v>450000000</v>
      </c>
    </row>
    <row r="7" spans="1:6" s="52" customFormat="1" ht="31.5">
      <c r="A7" s="53">
        <v>4</v>
      </c>
      <c r="B7" s="54" t="s">
        <v>64</v>
      </c>
      <c r="C7" s="55">
        <v>5</v>
      </c>
      <c r="D7" s="53" t="s">
        <v>63</v>
      </c>
      <c r="E7" s="56">
        <v>115000000</v>
      </c>
      <c r="F7" s="56">
        <f>E7*C7</f>
        <v>575000000</v>
      </c>
    </row>
    <row r="8" spans="1:6" s="52" customFormat="1" ht="31.5">
      <c r="A8" s="53">
        <v>5</v>
      </c>
      <c r="B8" s="54" t="s">
        <v>65</v>
      </c>
      <c r="C8" s="55">
        <v>5</v>
      </c>
      <c r="D8" s="53" t="s">
        <v>63</v>
      </c>
      <c r="E8" s="56">
        <v>115000000</v>
      </c>
      <c r="F8" s="56">
        <f>E8*C8</f>
        <v>575000000</v>
      </c>
    </row>
    <row r="9" spans="1:6" s="57" customFormat="1" ht="22.5" customHeight="1">
      <c r="A9" s="53">
        <v>6</v>
      </c>
      <c r="B9" s="136" t="s">
        <v>84</v>
      </c>
      <c r="C9" s="55">
        <v>4</v>
      </c>
      <c r="D9" s="53" t="s">
        <v>63</v>
      </c>
      <c r="E9" s="56">
        <v>650000000</v>
      </c>
      <c r="F9" s="56">
        <f>E9*C9</f>
        <v>2600000000</v>
      </c>
    </row>
    <row r="10" spans="1:6" s="57" customFormat="1" ht="26.25" customHeight="1">
      <c r="A10" s="53">
        <v>7</v>
      </c>
      <c r="B10" s="136" t="s">
        <v>81</v>
      </c>
      <c r="C10" s="55">
        <v>1</v>
      </c>
      <c r="D10" s="53" t="s">
        <v>63</v>
      </c>
      <c r="E10" s="56">
        <v>1350000000</v>
      </c>
      <c r="F10" s="56">
        <f>E10*C10</f>
        <v>1350000000</v>
      </c>
    </row>
    <row r="11" spans="1:6" s="67" customFormat="1" ht="34.5" customHeight="1">
      <c r="A11" s="53">
        <v>8</v>
      </c>
      <c r="B11" s="137" t="s">
        <v>82</v>
      </c>
      <c r="C11" s="88">
        <v>20</v>
      </c>
      <c r="D11" s="88" t="s">
        <v>74</v>
      </c>
      <c r="E11" s="89">
        <v>45000000</v>
      </c>
      <c r="F11" s="90">
        <f>E11*C11</f>
        <v>900000000</v>
      </c>
    </row>
    <row r="12" spans="1:6">
      <c r="A12" s="83" t="s">
        <v>42</v>
      </c>
      <c r="B12" s="84"/>
      <c r="C12" s="84"/>
      <c r="D12" s="84"/>
      <c r="E12" s="85"/>
      <c r="F12" s="16">
        <f>SUM(F4:F11)</f>
        <v>20900000000</v>
      </c>
    </row>
  </sheetData>
  <mergeCells count="2">
    <mergeCell ref="A12:E12"/>
    <mergeCell ref="A1:F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0" workbookViewId="0">
      <selection activeCell="C35" sqref="C35"/>
    </sheetView>
  </sheetViews>
  <sheetFormatPr defaultRowHeight="16.5"/>
  <cols>
    <col min="1" max="1" width="5.140625" style="46" customWidth="1"/>
    <col min="2" max="2" width="49.5703125" style="2" customWidth="1"/>
    <col min="3" max="3" width="8.28515625" style="2" customWidth="1"/>
    <col min="4" max="4" width="18.5703125" style="47" customWidth="1"/>
    <col min="5" max="5" width="18.85546875" style="13" customWidth="1"/>
    <col min="6" max="6" width="20.42578125" style="39" customWidth="1"/>
    <col min="7" max="16384" width="9.140625" style="2"/>
  </cols>
  <sheetData>
    <row r="1" spans="1:6">
      <c r="A1" s="86" t="s">
        <v>67</v>
      </c>
      <c r="B1" s="87"/>
      <c r="C1" s="87"/>
      <c r="D1" s="87"/>
      <c r="E1" s="87"/>
      <c r="F1" s="87"/>
    </row>
    <row r="3" spans="1:6" ht="24.75" customHeight="1">
      <c r="A3" s="45" t="s">
        <v>0</v>
      </c>
      <c r="B3" s="74" t="s">
        <v>1</v>
      </c>
      <c r="C3" s="8" t="s">
        <v>2</v>
      </c>
      <c r="D3" s="8" t="s">
        <v>13</v>
      </c>
      <c r="E3" s="11" t="s">
        <v>3</v>
      </c>
      <c r="F3" s="17" t="s">
        <v>4</v>
      </c>
    </row>
    <row r="4" spans="1:6">
      <c r="A4" s="58">
        <v>1</v>
      </c>
      <c r="B4" s="94" t="s">
        <v>43</v>
      </c>
      <c r="C4" s="132">
        <v>1</v>
      </c>
      <c r="D4" s="48" t="s">
        <v>14</v>
      </c>
      <c r="E4" s="68">
        <v>2100000000</v>
      </c>
      <c r="F4" s="68">
        <f>E4*C4</f>
        <v>2100000000</v>
      </c>
    </row>
    <row r="5" spans="1:6">
      <c r="A5" s="58">
        <v>2</v>
      </c>
      <c r="B5" s="97" t="s">
        <v>44</v>
      </c>
      <c r="C5" s="69">
        <v>2</v>
      </c>
      <c r="D5" s="70" t="s">
        <v>14</v>
      </c>
      <c r="E5" s="72">
        <v>3850000000</v>
      </c>
      <c r="F5" s="72">
        <f>E5*C5</f>
        <v>7700000000</v>
      </c>
    </row>
    <row r="6" spans="1:6" ht="31.5" customHeight="1">
      <c r="A6" s="58">
        <v>3</v>
      </c>
      <c r="B6" s="49" t="s">
        <v>85</v>
      </c>
      <c r="C6" s="58">
        <v>3</v>
      </c>
      <c r="D6" s="58" t="s">
        <v>63</v>
      </c>
      <c r="E6" s="59">
        <v>569000000</v>
      </c>
      <c r="F6" s="59">
        <f>E6*C6</f>
        <v>1707000000</v>
      </c>
    </row>
    <row r="7" spans="1:6" ht="33">
      <c r="A7" s="58">
        <v>4</v>
      </c>
      <c r="B7" s="18" t="s">
        <v>129</v>
      </c>
      <c r="C7" s="58">
        <v>1</v>
      </c>
      <c r="D7" s="19" t="s">
        <v>22</v>
      </c>
      <c r="E7" s="20">
        <v>154150000</v>
      </c>
      <c r="F7" s="15">
        <f>C7*E7</f>
        <v>154150000</v>
      </c>
    </row>
    <row r="8" spans="1:6" ht="33">
      <c r="A8" s="58">
        <v>5</v>
      </c>
      <c r="B8" s="18" t="s">
        <v>21</v>
      </c>
      <c r="C8" s="58">
        <v>1</v>
      </c>
      <c r="D8" s="19" t="s">
        <v>23</v>
      </c>
      <c r="E8" s="21">
        <v>254270000</v>
      </c>
      <c r="F8" s="15">
        <f>C8*E8</f>
        <v>254270000</v>
      </c>
    </row>
    <row r="9" spans="1:6" ht="33">
      <c r="A9" s="58">
        <v>6</v>
      </c>
      <c r="B9" s="18" t="s">
        <v>128</v>
      </c>
      <c r="C9" s="58">
        <v>1</v>
      </c>
      <c r="D9" s="19" t="s">
        <v>23</v>
      </c>
      <c r="E9" s="22">
        <v>358025000</v>
      </c>
      <c r="F9" s="15">
        <f t="shared" ref="F9:F14" si="0">C9*E9</f>
        <v>358025000</v>
      </c>
    </row>
    <row r="10" spans="1:6" ht="42" customHeight="1">
      <c r="A10" s="58">
        <v>7</v>
      </c>
      <c r="B10" s="23" t="s">
        <v>127</v>
      </c>
      <c r="C10" s="58">
        <v>4</v>
      </c>
      <c r="D10" s="24" t="s">
        <v>24</v>
      </c>
      <c r="E10" s="25">
        <v>3407250</v>
      </c>
      <c r="F10" s="15">
        <f t="shared" si="0"/>
        <v>13629000</v>
      </c>
    </row>
    <row r="11" spans="1:6" ht="24.75" customHeight="1">
      <c r="A11" s="58">
        <v>8</v>
      </c>
      <c r="B11" s="23" t="s">
        <v>126</v>
      </c>
      <c r="C11" s="58">
        <v>2</v>
      </c>
      <c r="D11" s="14" t="s">
        <v>14</v>
      </c>
      <c r="E11" s="32">
        <v>8156500</v>
      </c>
      <c r="F11" s="15">
        <f t="shared" si="0"/>
        <v>16313000</v>
      </c>
    </row>
    <row r="12" spans="1:6" ht="40.5" customHeight="1">
      <c r="A12" s="58">
        <v>9</v>
      </c>
      <c r="B12" s="23" t="s">
        <v>125</v>
      </c>
      <c r="C12" s="58">
        <v>1</v>
      </c>
      <c r="D12" s="24" t="s">
        <v>26</v>
      </c>
      <c r="E12" s="32">
        <v>2460000</v>
      </c>
      <c r="F12" s="15">
        <f t="shared" si="0"/>
        <v>2460000</v>
      </c>
    </row>
    <row r="13" spans="1:6" ht="30.75" customHeight="1">
      <c r="A13" s="58">
        <v>10</v>
      </c>
      <c r="B13" s="23" t="s">
        <v>124</v>
      </c>
      <c r="C13" s="58">
        <v>80</v>
      </c>
      <c r="D13" s="24" t="s">
        <v>27</v>
      </c>
      <c r="E13" s="32">
        <v>9906900</v>
      </c>
      <c r="F13" s="15">
        <f t="shared" si="0"/>
        <v>792552000</v>
      </c>
    </row>
    <row r="14" spans="1:6" ht="30.75" customHeight="1">
      <c r="A14" s="58">
        <v>11</v>
      </c>
      <c r="B14" s="23" t="s">
        <v>123</v>
      </c>
      <c r="C14" s="58">
        <v>1</v>
      </c>
      <c r="D14" s="24" t="s">
        <v>28</v>
      </c>
      <c r="E14" s="33">
        <v>2206000</v>
      </c>
      <c r="F14" s="15">
        <f t="shared" si="0"/>
        <v>2206000</v>
      </c>
    </row>
    <row r="15" spans="1:6" ht="34.5" customHeight="1">
      <c r="A15" s="58">
        <v>12</v>
      </c>
      <c r="B15" s="23" t="s">
        <v>29</v>
      </c>
      <c r="C15" s="58">
        <v>1</v>
      </c>
      <c r="D15" s="24" t="s">
        <v>30</v>
      </c>
      <c r="E15" s="13">
        <v>60000000</v>
      </c>
      <c r="F15" s="38">
        <f>E15*C15</f>
        <v>60000000</v>
      </c>
    </row>
    <row r="16" spans="1:6" ht="33">
      <c r="A16" s="58">
        <v>13</v>
      </c>
      <c r="B16" s="23" t="s">
        <v>122</v>
      </c>
      <c r="C16" s="58">
        <v>4</v>
      </c>
      <c r="D16" s="24" t="s">
        <v>31</v>
      </c>
      <c r="E16" s="34">
        <v>185200000</v>
      </c>
      <c r="F16" s="15">
        <f>E16*C16</f>
        <v>740800000</v>
      </c>
    </row>
    <row r="17" spans="1:6" ht="33">
      <c r="A17" s="58">
        <v>14</v>
      </c>
      <c r="B17" s="23" t="s">
        <v>121</v>
      </c>
      <c r="C17" s="58">
        <v>3</v>
      </c>
      <c r="D17" s="24" t="s">
        <v>31</v>
      </c>
      <c r="E17" s="21">
        <v>281900000</v>
      </c>
      <c r="F17" s="15">
        <f t="shared" ref="F17:F22" si="1">E17*C17</f>
        <v>845700000</v>
      </c>
    </row>
    <row r="18" spans="1:6" ht="33">
      <c r="A18" s="58">
        <v>15</v>
      </c>
      <c r="B18" s="23" t="s">
        <v>120</v>
      </c>
      <c r="C18" s="58">
        <v>1</v>
      </c>
      <c r="D18" s="24" t="s">
        <v>32</v>
      </c>
      <c r="E18" s="35">
        <v>730200000</v>
      </c>
      <c r="F18" s="15">
        <f t="shared" si="1"/>
        <v>730200000</v>
      </c>
    </row>
    <row r="19" spans="1:6" ht="33">
      <c r="A19" s="58">
        <v>16</v>
      </c>
      <c r="B19" s="23" t="s">
        <v>119</v>
      </c>
      <c r="C19" s="58">
        <v>1</v>
      </c>
      <c r="D19" s="24" t="s">
        <v>32</v>
      </c>
      <c r="E19" s="35">
        <v>215500000</v>
      </c>
      <c r="F19" s="15">
        <f t="shared" si="1"/>
        <v>215500000</v>
      </c>
    </row>
    <row r="20" spans="1:6" ht="33">
      <c r="A20" s="58">
        <v>17</v>
      </c>
      <c r="B20" s="23" t="s">
        <v>118</v>
      </c>
      <c r="C20" s="58">
        <v>4</v>
      </c>
      <c r="D20" s="24" t="s">
        <v>33</v>
      </c>
      <c r="E20" s="35">
        <v>3915000</v>
      </c>
      <c r="F20" s="15">
        <f t="shared" si="1"/>
        <v>15660000</v>
      </c>
    </row>
    <row r="21" spans="1:6" ht="33">
      <c r="A21" s="58">
        <v>18</v>
      </c>
      <c r="B21" s="23" t="s">
        <v>117</v>
      </c>
      <c r="C21" s="58">
        <v>1</v>
      </c>
      <c r="D21" s="24" t="s">
        <v>31</v>
      </c>
      <c r="E21" s="32">
        <v>321100000</v>
      </c>
      <c r="F21" s="15">
        <f t="shared" si="1"/>
        <v>321100000</v>
      </c>
    </row>
    <row r="22" spans="1:6" ht="33">
      <c r="A22" s="58">
        <v>19</v>
      </c>
      <c r="B22" s="23" t="s">
        <v>116</v>
      </c>
      <c r="C22" s="58">
        <v>4</v>
      </c>
      <c r="D22" s="24" t="s">
        <v>34</v>
      </c>
      <c r="E22" s="32">
        <v>1920650</v>
      </c>
      <c r="F22" s="15">
        <f t="shared" si="1"/>
        <v>7682600</v>
      </c>
    </row>
    <row r="23" spans="1:6" ht="33">
      <c r="A23" s="58">
        <v>20</v>
      </c>
      <c r="B23" s="23" t="s">
        <v>115</v>
      </c>
      <c r="C23" s="58">
        <v>4</v>
      </c>
      <c r="D23" s="24" t="s">
        <v>34</v>
      </c>
      <c r="E23" s="25">
        <v>5182300</v>
      </c>
      <c r="F23" s="15">
        <f>C23*E23</f>
        <v>20729200</v>
      </c>
    </row>
    <row r="24" spans="1:6" ht="33">
      <c r="A24" s="58">
        <v>21</v>
      </c>
      <c r="B24" s="23" t="s">
        <v>114</v>
      </c>
      <c r="C24" s="58">
        <v>1</v>
      </c>
      <c r="D24" s="24" t="s">
        <v>34</v>
      </c>
      <c r="E24" s="25">
        <v>5182300</v>
      </c>
      <c r="F24" s="15">
        <f t="shared" ref="F24:F29" si="2">C24*E24</f>
        <v>5182300</v>
      </c>
    </row>
    <row r="25" spans="1:6" ht="30" customHeight="1">
      <c r="A25" s="58">
        <v>22</v>
      </c>
      <c r="B25" s="23" t="s">
        <v>113</v>
      </c>
      <c r="C25" s="58">
        <v>2</v>
      </c>
      <c r="D25" s="24" t="s">
        <v>35</v>
      </c>
      <c r="E25" s="133">
        <v>85000000</v>
      </c>
      <c r="F25" s="15">
        <f t="shared" si="2"/>
        <v>170000000</v>
      </c>
    </row>
    <row r="26" spans="1:6" ht="33.75" customHeight="1">
      <c r="A26" s="58">
        <v>23</v>
      </c>
      <c r="B26" s="23" t="s">
        <v>112</v>
      </c>
      <c r="C26" s="58">
        <v>1</v>
      </c>
      <c r="D26" s="36" t="s">
        <v>35</v>
      </c>
      <c r="E26" s="37">
        <v>25000000</v>
      </c>
      <c r="F26" s="15">
        <f t="shared" si="2"/>
        <v>25000000</v>
      </c>
    </row>
    <row r="27" spans="1:6" ht="33">
      <c r="A27" s="58">
        <v>24</v>
      </c>
      <c r="B27" s="23" t="s">
        <v>112</v>
      </c>
      <c r="C27" s="58">
        <v>4</v>
      </c>
      <c r="D27" s="36" t="s">
        <v>25</v>
      </c>
      <c r="E27" s="32">
        <v>11000000</v>
      </c>
      <c r="F27" s="15">
        <f t="shared" si="2"/>
        <v>44000000</v>
      </c>
    </row>
    <row r="28" spans="1:6" ht="48" customHeight="1">
      <c r="A28" s="58">
        <v>25</v>
      </c>
      <c r="B28" s="23" t="s">
        <v>111</v>
      </c>
      <c r="C28" s="58">
        <v>4</v>
      </c>
      <c r="D28" s="36" t="s">
        <v>35</v>
      </c>
      <c r="E28" s="32">
        <v>1200000</v>
      </c>
      <c r="F28" s="15">
        <f t="shared" si="2"/>
        <v>4800000</v>
      </c>
    </row>
    <row r="29" spans="1:6" ht="39.75" customHeight="1">
      <c r="A29" s="58">
        <v>26</v>
      </c>
      <c r="B29" s="23" t="s">
        <v>104</v>
      </c>
      <c r="C29" s="58">
        <v>2</v>
      </c>
      <c r="D29" s="36" t="s">
        <v>35</v>
      </c>
      <c r="E29" s="35">
        <v>135000000</v>
      </c>
      <c r="F29" s="15">
        <f t="shared" si="2"/>
        <v>270000000</v>
      </c>
    </row>
    <row r="30" spans="1:6" ht="33">
      <c r="A30" s="58">
        <v>27</v>
      </c>
      <c r="B30" s="9" t="s">
        <v>105</v>
      </c>
      <c r="C30" s="58">
        <v>4</v>
      </c>
      <c r="D30" s="24" t="s">
        <v>36</v>
      </c>
      <c r="E30" s="40">
        <v>123050000</v>
      </c>
      <c r="F30" s="15">
        <f>E30*C30</f>
        <v>492200000</v>
      </c>
    </row>
    <row r="31" spans="1:6" ht="33">
      <c r="A31" s="58">
        <v>28</v>
      </c>
      <c r="B31" s="9" t="s">
        <v>37</v>
      </c>
      <c r="C31" s="58">
        <v>4</v>
      </c>
      <c r="D31" s="24" t="s">
        <v>38</v>
      </c>
      <c r="E31" s="32">
        <v>8193000</v>
      </c>
      <c r="F31" s="15">
        <f t="shared" ref="F31:F39" si="3">E31*C31</f>
        <v>32772000</v>
      </c>
    </row>
    <row r="32" spans="1:6" ht="33">
      <c r="A32" s="58">
        <v>29</v>
      </c>
      <c r="B32" s="41" t="s">
        <v>41</v>
      </c>
      <c r="C32" s="58">
        <v>3</v>
      </c>
      <c r="D32" s="42" t="s">
        <v>39</v>
      </c>
      <c r="E32" s="43">
        <v>95968000</v>
      </c>
      <c r="F32" s="15">
        <f t="shared" si="3"/>
        <v>287904000</v>
      </c>
    </row>
    <row r="33" spans="1:6" ht="51" customHeight="1">
      <c r="A33" s="58">
        <v>30</v>
      </c>
      <c r="B33" s="41" t="s">
        <v>130</v>
      </c>
      <c r="C33" s="58">
        <v>2</v>
      </c>
      <c r="D33" s="42" t="s">
        <v>39</v>
      </c>
      <c r="E33" s="43">
        <v>102302800</v>
      </c>
      <c r="F33" s="15">
        <f t="shared" si="3"/>
        <v>204605600</v>
      </c>
    </row>
    <row r="34" spans="1:6" ht="33">
      <c r="A34" s="58">
        <v>31</v>
      </c>
      <c r="B34" s="41" t="s">
        <v>110</v>
      </c>
      <c r="C34" s="58">
        <v>2</v>
      </c>
      <c r="D34" s="24" t="s">
        <v>34</v>
      </c>
      <c r="E34" s="32">
        <v>377200</v>
      </c>
      <c r="F34" s="15">
        <f t="shared" si="3"/>
        <v>754400</v>
      </c>
    </row>
    <row r="35" spans="1:6" ht="33">
      <c r="A35" s="58">
        <v>32</v>
      </c>
      <c r="B35" s="41" t="s">
        <v>109</v>
      </c>
      <c r="C35" s="58">
        <v>4</v>
      </c>
      <c r="D35" s="24" t="s">
        <v>34</v>
      </c>
      <c r="E35" s="32">
        <v>823700</v>
      </c>
      <c r="F35" s="15">
        <f t="shared" si="3"/>
        <v>3294800</v>
      </c>
    </row>
    <row r="36" spans="1:6" ht="33">
      <c r="A36" s="58">
        <v>33</v>
      </c>
      <c r="B36" s="41" t="s">
        <v>108</v>
      </c>
      <c r="C36" s="58">
        <v>4</v>
      </c>
      <c r="D36" s="24" t="s">
        <v>34</v>
      </c>
      <c r="E36" s="32">
        <v>919450</v>
      </c>
      <c r="F36" s="15">
        <f t="shared" si="3"/>
        <v>3677800</v>
      </c>
    </row>
    <row r="37" spans="1:6" ht="33">
      <c r="A37" s="58">
        <v>34</v>
      </c>
      <c r="B37" s="41" t="s">
        <v>107</v>
      </c>
      <c r="C37" s="58">
        <v>4</v>
      </c>
      <c r="D37" s="24" t="s">
        <v>34</v>
      </c>
      <c r="E37" s="32">
        <v>2754500</v>
      </c>
      <c r="F37" s="15">
        <f t="shared" si="3"/>
        <v>11018000</v>
      </c>
    </row>
    <row r="38" spans="1:6" ht="33">
      <c r="A38" s="58">
        <v>35</v>
      </c>
      <c r="B38" s="41" t="s">
        <v>106</v>
      </c>
      <c r="C38" s="58">
        <v>1</v>
      </c>
      <c r="D38" s="44" t="s">
        <v>40</v>
      </c>
      <c r="E38" s="32">
        <v>1222000000</v>
      </c>
      <c r="F38" s="15">
        <f t="shared" si="3"/>
        <v>1222000000</v>
      </c>
    </row>
    <row r="39" spans="1:6">
      <c r="A39" s="58">
        <v>36</v>
      </c>
      <c r="B39" s="41" t="s">
        <v>60</v>
      </c>
      <c r="C39" s="58">
        <v>1</v>
      </c>
      <c r="D39" s="44" t="s">
        <v>61</v>
      </c>
      <c r="E39" s="32">
        <v>264000000</v>
      </c>
      <c r="F39" s="15">
        <f t="shared" si="3"/>
        <v>264000000</v>
      </c>
    </row>
    <row r="40" spans="1:6">
      <c r="A40" s="83" t="s">
        <v>42</v>
      </c>
      <c r="B40" s="84"/>
      <c r="C40" s="84"/>
      <c r="D40" s="84"/>
      <c r="E40" s="85"/>
      <c r="F40" s="16">
        <f>SUM(F1:F39)</f>
        <v>19099185700</v>
      </c>
    </row>
  </sheetData>
  <mergeCells count="2">
    <mergeCell ref="A1:F1"/>
    <mergeCell ref="A40:E40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="85" zoomScaleNormal="85" workbookViewId="0">
      <selection activeCell="K12" sqref="K12"/>
    </sheetView>
  </sheetViews>
  <sheetFormatPr defaultRowHeight="16.5"/>
  <cols>
    <col min="1" max="1" width="5.140625" style="46" customWidth="1"/>
    <col min="2" max="2" width="63.140625" style="2" customWidth="1"/>
    <col min="3" max="3" width="8.28515625" style="2" customWidth="1"/>
    <col min="4" max="4" width="22.5703125" style="47" customWidth="1"/>
    <col min="5" max="5" width="21.140625" style="13" customWidth="1"/>
    <col min="6" max="6" width="22.7109375" style="39" customWidth="1"/>
    <col min="7" max="16384" width="9.140625" style="2"/>
  </cols>
  <sheetData>
    <row r="1" spans="1:6">
      <c r="A1" s="86" t="s">
        <v>68</v>
      </c>
      <c r="B1" s="87"/>
      <c r="C1" s="87"/>
      <c r="D1" s="87"/>
      <c r="E1" s="87"/>
      <c r="F1" s="87"/>
    </row>
    <row r="3" spans="1:6" ht="24.75" customHeight="1">
      <c r="A3" s="45" t="s">
        <v>0</v>
      </c>
      <c r="B3" s="74" t="s">
        <v>1</v>
      </c>
      <c r="C3" s="8" t="s">
        <v>2</v>
      </c>
      <c r="D3" s="8" t="s">
        <v>13</v>
      </c>
      <c r="E3" s="11" t="s">
        <v>3</v>
      </c>
      <c r="F3" s="17" t="s">
        <v>4</v>
      </c>
    </row>
    <row r="4" spans="1:6">
      <c r="A4" s="58">
        <v>1</v>
      </c>
      <c r="B4" s="96" t="s">
        <v>43</v>
      </c>
      <c r="C4" s="14">
        <v>1</v>
      </c>
      <c r="D4" s="14" t="s">
        <v>14</v>
      </c>
      <c r="E4" s="91">
        <v>3700000000</v>
      </c>
      <c r="F4" s="91">
        <f>E4*C4</f>
        <v>3700000000</v>
      </c>
    </row>
    <row r="5" spans="1:6">
      <c r="A5" s="58">
        <v>2</v>
      </c>
      <c r="B5" s="97" t="s">
        <v>44</v>
      </c>
      <c r="C5" s="14">
        <v>1</v>
      </c>
      <c r="D5" s="14" t="s">
        <v>14</v>
      </c>
      <c r="E5" s="91">
        <v>3850000000</v>
      </c>
      <c r="F5" s="91">
        <f>E5*C5</f>
        <v>3850000000</v>
      </c>
    </row>
    <row r="6" spans="1:6">
      <c r="A6" s="58">
        <v>3</v>
      </c>
      <c r="B6" s="97" t="s">
        <v>45</v>
      </c>
      <c r="C6" s="14">
        <v>1</v>
      </c>
      <c r="D6" s="14" t="s">
        <v>14</v>
      </c>
      <c r="E6" s="91">
        <v>3300000000</v>
      </c>
      <c r="F6" s="91">
        <f>E6*C6</f>
        <v>3300000000</v>
      </c>
    </row>
    <row r="7" spans="1:6">
      <c r="A7" s="58">
        <v>4</v>
      </c>
      <c r="B7" s="97" t="s">
        <v>46</v>
      </c>
      <c r="C7" s="14">
        <v>1</v>
      </c>
      <c r="D7" s="14" t="s">
        <v>14</v>
      </c>
      <c r="E7" s="91">
        <v>2900000000</v>
      </c>
      <c r="F7" s="91">
        <f>C7*E7</f>
        <v>2900000000</v>
      </c>
    </row>
    <row r="8" spans="1:6">
      <c r="A8" s="58">
        <v>5</v>
      </c>
      <c r="B8" s="97" t="s">
        <v>47</v>
      </c>
      <c r="C8" s="3">
        <v>1</v>
      </c>
      <c r="D8" s="4" t="s">
        <v>14</v>
      </c>
      <c r="E8" s="12">
        <v>2700000000</v>
      </c>
      <c r="F8" s="15">
        <f>E8*C8</f>
        <v>2700000000</v>
      </c>
    </row>
    <row r="9" spans="1:6" s="64" customFormat="1" ht="45" customHeight="1">
      <c r="A9" s="58">
        <v>6</v>
      </c>
      <c r="B9" s="98" t="s">
        <v>71</v>
      </c>
      <c r="C9" s="99">
        <v>2</v>
      </c>
      <c r="D9" s="99" t="s">
        <v>73</v>
      </c>
      <c r="E9" s="100">
        <v>450000000</v>
      </c>
      <c r="F9" s="101">
        <f>E9*C9</f>
        <v>900000000</v>
      </c>
    </row>
    <row r="10" spans="1:6" s="64" customFormat="1" ht="22.5" customHeight="1">
      <c r="A10" s="58">
        <v>7</v>
      </c>
      <c r="B10" s="102" t="s">
        <v>72</v>
      </c>
      <c r="C10" s="99">
        <v>3</v>
      </c>
      <c r="D10" s="99" t="s">
        <v>74</v>
      </c>
      <c r="E10" s="100">
        <v>350000000</v>
      </c>
      <c r="F10" s="103">
        <f>E10*C10</f>
        <v>1050000000</v>
      </c>
    </row>
    <row r="11" spans="1:6" s="65" customFormat="1">
      <c r="A11" s="58">
        <v>8</v>
      </c>
      <c r="B11" s="104" t="s">
        <v>75</v>
      </c>
      <c r="C11" s="105" t="s">
        <v>76</v>
      </c>
      <c r="D11" s="106" t="s">
        <v>74</v>
      </c>
      <c r="E11" s="107">
        <v>550000000</v>
      </c>
      <c r="F11" s="108">
        <f>E11*C11</f>
        <v>1100000000</v>
      </c>
    </row>
    <row r="12" spans="1:6" s="66" customFormat="1" ht="47.25">
      <c r="A12" s="58">
        <v>9</v>
      </c>
      <c r="B12" s="109" t="s">
        <v>78</v>
      </c>
      <c r="C12" s="110">
        <v>2</v>
      </c>
      <c r="D12" s="110" t="s">
        <v>77</v>
      </c>
      <c r="E12" s="111">
        <v>190000000</v>
      </c>
      <c r="F12" s="112">
        <f>E12*C12</f>
        <v>380000000</v>
      </c>
    </row>
    <row r="13" spans="1:6" s="64" customFormat="1" ht="36.75" customHeight="1">
      <c r="A13" s="58">
        <v>10</v>
      </c>
      <c r="B13" s="113" t="s">
        <v>79</v>
      </c>
      <c r="C13" s="99">
        <v>1</v>
      </c>
      <c r="D13" s="99" t="s">
        <v>73</v>
      </c>
      <c r="E13" s="114">
        <v>120000000</v>
      </c>
      <c r="F13" s="103">
        <f>E13*C13</f>
        <v>120000000</v>
      </c>
    </row>
    <row r="14" spans="1:6">
      <c r="A14" s="83" t="s">
        <v>42</v>
      </c>
      <c r="B14" s="84"/>
      <c r="C14" s="84"/>
      <c r="D14" s="84"/>
      <c r="E14" s="85"/>
      <c r="F14" s="16">
        <f>SUM(F1:F13)</f>
        <v>20000000000</v>
      </c>
    </row>
  </sheetData>
  <mergeCells count="2">
    <mergeCell ref="A14:E14"/>
    <mergeCell ref="A1:F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G1" sqref="G1:G1048576"/>
    </sheetView>
  </sheetViews>
  <sheetFormatPr defaultRowHeight="16.5"/>
  <cols>
    <col min="1" max="1" width="5.140625" style="46" customWidth="1"/>
    <col min="2" max="2" width="49.5703125" style="2" customWidth="1"/>
    <col min="3" max="3" width="8.28515625" style="2" customWidth="1"/>
    <col min="4" max="4" width="22.5703125" style="47" customWidth="1"/>
    <col min="5" max="5" width="18.85546875" style="13" customWidth="1"/>
    <col min="6" max="6" width="22.7109375" style="39" customWidth="1"/>
    <col min="7" max="16384" width="9.140625" style="2"/>
  </cols>
  <sheetData>
    <row r="1" spans="1:6">
      <c r="A1" s="86" t="s">
        <v>69</v>
      </c>
      <c r="B1" s="87"/>
      <c r="C1" s="87"/>
      <c r="D1" s="87"/>
      <c r="E1" s="87"/>
      <c r="F1" s="87"/>
    </row>
    <row r="3" spans="1:6" ht="24.75" customHeight="1">
      <c r="A3" s="45" t="s">
        <v>0</v>
      </c>
      <c r="B3" s="74" t="s">
        <v>1</v>
      </c>
      <c r="C3" s="8" t="s">
        <v>2</v>
      </c>
      <c r="D3" s="8" t="s">
        <v>13</v>
      </c>
      <c r="E3" s="11" t="s">
        <v>3</v>
      </c>
      <c r="F3" s="17" t="s">
        <v>4</v>
      </c>
    </row>
    <row r="4" spans="1:6">
      <c r="A4" s="75">
        <v>1</v>
      </c>
      <c r="B4" s="95" t="s">
        <v>48</v>
      </c>
      <c r="C4" s="77">
        <v>1</v>
      </c>
      <c r="D4" s="70" t="s">
        <v>14</v>
      </c>
      <c r="E4" s="72">
        <v>2550000000</v>
      </c>
      <c r="F4" s="72">
        <f>E4*C4</f>
        <v>2550000000</v>
      </c>
    </row>
    <row r="5" spans="1:6">
      <c r="A5" s="75">
        <v>2</v>
      </c>
      <c r="B5" s="95" t="s">
        <v>49</v>
      </c>
      <c r="C5" s="60">
        <v>2</v>
      </c>
      <c r="D5" s="61" t="s">
        <v>14</v>
      </c>
      <c r="E5" s="62">
        <v>1300000000</v>
      </c>
      <c r="F5" s="63">
        <f>E5*C5</f>
        <v>2600000000</v>
      </c>
    </row>
    <row r="6" spans="1:6" s="1" customFormat="1">
      <c r="A6" s="75">
        <v>3</v>
      </c>
      <c r="B6" s="95" t="s">
        <v>50</v>
      </c>
      <c r="C6" s="119">
        <v>1</v>
      </c>
      <c r="D6" s="61" t="s">
        <v>14</v>
      </c>
      <c r="E6" s="62">
        <v>800000000</v>
      </c>
      <c r="F6" s="63">
        <f>E6*C6</f>
        <v>800000000</v>
      </c>
    </row>
    <row r="7" spans="1:6" s="1" customFormat="1">
      <c r="A7" s="75">
        <v>4</v>
      </c>
      <c r="B7" s="120" t="s">
        <v>51</v>
      </c>
      <c r="C7" s="79">
        <v>1</v>
      </c>
      <c r="D7" s="80" t="s">
        <v>14</v>
      </c>
      <c r="E7" s="81">
        <v>590000000</v>
      </c>
      <c r="F7" s="63">
        <f>E7*C7</f>
        <v>590000000</v>
      </c>
    </row>
    <row r="8" spans="1:6">
      <c r="A8" s="75">
        <v>5</v>
      </c>
      <c r="B8" s="120" t="s">
        <v>52</v>
      </c>
      <c r="C8" s="79">
        <v>1</v>
      </c>
      <c r="D8" s="80" t="s">
        <v>14</v>
      </c>
      <c r="E8" s="81">
        <v>500000000</v>
      </c>
      <c r="F8" s="63">
        <f>E8*C8</f>
        <v>500000000</v>
      </c>
    </row>
    <row r="9" spans="1:6" s="1" customFormat="1" ht="36" customHeight="1">
      <c r="A9" s="75">
        <v>6</v>
      </c>
      <c r="B9" s="121" t="s">
        <v>53</v>
      </c>
      <c r="C9" s="122">
        <v>1</v>
      </c>
      <c r="D9" s="123" t="s">
        <v>14</v>
      </c>
      <c r="E9" s="124">
        <v>520000000</v>
      </c>
      <c r="F9" s="63">
        <f>E9*C9</f>
        <v>520000000</v>
      </c>
    </row>
    <row r="10" spans="1:6" s="1" customFormat="1" ht="36" customHeight="1">
      <c r="A10" s="75">
        <v>7</v>
      </c>
      <c r="B10" s="82" t="s">
        <v>5</v>
      </c>
      <c r="C10" s="125">
        <v>2</v>
      </c>
      <c r="D10" s="123" t="s">
        <v>14</v>
      </c>
      <c r="E10" s="124">
        <v>355000000</v>
      </c>
      <c r="F10" s="63">
        <f>E10*C10</f>
        <v>710000000</v>
      </c>
    </row>
    <row r="11" spans="1:6" s="1" customFormat="1">
      <c r="A11" s="75">
        <v>8</v>
      </c>
      <c r="B11" s="120" t="s">
        <v>54</v>
      </c>
      <c r="C11" s="79">
        <v>2</v>
      </c>
      <c r="D11" s="80" t="s">
        <v>14</v>
      </c>
      <c r="E11" s="81">
        <v>448000000</v>
      </c>
      <c r="F11" s="63">
        <f>E11*C11</f>
        <v>896000000</v>
      </c>
    </row>
    <row r="12" spans="1:6" ht="25.5" customHeight="1">
      <c r="A12" s="75">
        <v>9</v>
      </c>
      <c r="B12" s="126" t="s">
        <v>55</v>
      </c>
      <c r="C12" s="7">
        <v>1</v>
      </c>
      <c r="D12" s="58" t="s">
        <v>14</v>
      </c>
      <c r="E12" s="59">
        <v>355000000</v>
      </c>
      <c r="F12" s="59">
        <f>E12*C12</f>
        <v>355000000</v>
      </c>
    </row>
    <row r="13" spans="1:6" ht="31.5" customHeight="1">
      <c r="A13" s="75">
        <v>10</v>
      </c>
      <c r="B13" s="115" t="s">
        <v>86</v>
      </c>
      <c r="C13" s="127">
        <v>3</v>
      </c>
      <c r="D13" s="71" t="s">
        <v>14</v>
      </c>
      <c r="E13" s="78">
        <v>370000000</v>
      </c>
      <c r="F13" s="78">
        <f t="shared" ref="F13:F20" si="0">E13*C13</f>
        <v>1110000000</v>
      </c>
    </row>
    <row r="14" spans="1:6" ht="25.5" customHeight="1">
      <c r="A14" s="75">
        <v>11</v>
      </c>
      <c r="B14" s="116" t="s">
        <v>87</v>
      </c>
      <c r="C14" s="9">
        <v>1</v>
      </c>
      <c r="D14" s="14" t="s">
        <v>14</v>
      </c>
      <c r="E14" s="15">
        <v>460000000</v>
      </c>
      <c r="F14" s="15">
        <f t="shared" si="0"/>
        <v>460000000</v>
      </c>
    </row>
    <row r="15" spans="1:6" ht="22.5" customHeight="1">
      <c r="A15" s="75">
        <v>12</v>
      </c>
      <c r="B15" s="116" t="s">
        <v>88</v>
      </c>
      <c r="C15" s="9">
        <v>1</v>
      </c>
      <c r="D15" s="14" t="s">
        <v>14</v>
      </c>
      <c r="E15" s="15">
        <v>550000000</v>
      </c>
      <c r="F15" s="15">
        <f t="shared" si="0"/>
        <v>550000000</v>
      </c>
    </row>
    <row r="16" spans="1:6" ht="27.75" customHeight="1">
      <c r="A16" s="75">
        <v>13</v>
      </c>
      <c r="B16" s="116" t="s">
        <v>89</v>
      </c>
      <c r="C16" s="9">
        <v>1</v>
      </c>
      <c r="D16" s="14" t="s">
        <v>14</v>
      </c>
      <c r="E16" s="15">
        <v>650000000</v>
      </c>
      <c r="F16" s="15">
        <f t="shared" si="0"/>
        <v>650000000</v>
      </c>
    </row>
    <row r="17" spans="1:6" ht="27" customHeight="1">
      <c r="A17" s="75">
        <v>14</v>
      </c>
      <c r="B17" s="116" t="s">
        <v>90</v>
      </c>
      <c r="C17" s="9">
        <v>1</v>
      </c>
      <c r="D17" s="14" t="s">
        <v>14</v>
      </c>
      <c r="E17" s="15">
        <v>660000000</v>
      </c>
      <c r="F17" s="15">
        <f t="shared" si="0"/>
        <v>660000000</v>
      </c>
    </row>
    <row r="18" spans="1:6" ht="26.25" customHeight="1">
      <c r="A18" s="75">
        <v>15</v>
      </c>
      <c r="B18" s="116" t="s">
        <v>91</v>
      </c>
      <c r="C18" s="9">
        <v>2</v>
      </c>
      <c r="D18" s="14" t="s">
        <v>14</v>
      </c>
      <c r="E18" s="15">
        <v>345000000</v>
      </c>
      <c r="F18" s="15">
        <f t="shared" si="0"/>
        <v>690000000</v>
      </c>
    </row>
    <row r="19" spans="1:6" ht="23.25" customHeight="1">
      <c r="A19" s="75">
        <v>16</v>
      </c>
      <c r="B19" s="117" t="s">
        <v>92</v>
      </c>
      <c r="C19" s="128">
        <v>1</v>
      </c>
      <c r="D19" s="70" t="s">
        <v>14</v>
      </c>
      <c r="E19" s="63">
        <v>342000000</v>
      </c>
      <c r="F19" s="63">
        <f t="shared" si="0"/>
        <v>342000000</v>
      </c>
    </row>
    <row r="20" spans="1:6" ht="18.75" customHeight="1">
      <c r="A20" s="75">
        <v>17</v>
      </c>
      <c r="B20" s="117" t="s">
        <v>93</v>
      </c>
      <c r="C20" s="125">
        <v>1</v>
      </c>
      <c r="D20" s="123" t="s">
        <v>14</v>
      </c>
      <c r="E20" s="124">
        <v>455000000</v>
      </c>
      <c r="F20" s="63">
        <f t="shared" si="0"/>
        <v>455000000</v>
      </c>
    </row>
    <row r="21" spans="1:6" ht="24" customHeight="1">
      <c r="A21" s="75">
        <v>18</v>
      </c>
      <c r="B21" s="131" t="s">
        <v>94</v>
      </c>
      <c r="C21" s="14">
        <v>2</v>
      </c>
      <c r="D21" s="91" t="s">
        <v>14</v>
      </c>
      <c r="E21" s="130">
        <v>885000000</v>
      </c>
      <c r="F21" s="15">
        <f>E21*C21</f>
        <v>1770000000</v>
      </c>
    </row>
    <row r="22" spans="1:6" ht="24" customHeight="1">
      <c r="A22" s="75">
        <v>19</v>
      </c>
      <c r="B22" s="118" t="s">
        <v>95</v>
      </c>
      <c r="C22" s="71">
        <v>3</v>
      </c>
      <c r="D22" s="73" t="s">
        <v>14</v>
      </c>
      <c r="E22" s="129">
        <v>675000000</v>
      </c>
      <c r="F22" s="78">
        <f>E22*C22</f>
        <v>2025000000</v>
      </c>
    </row>
    <row r="23" spans="1:6" ht="27.75" customHeight="1">
      <c r="A23" s="75">
        <v>20</v>
      </c>
      <c r="B23" s="116" t="s">
        <v>96</v>
      </c>
      <c r="C23" s="14">
        <v>3</v>
      </c>
      <c r="D23" s="91" t="s">
        <v>14</v>
      </c>
      <c r="E23" s="130">
        <v>589000000</v>
      </c>
      <c r="F23" s="15">
        <f>E23*C23</f>
        <v>1767000000</v>
      </c>
    </row>
    <row r="24" spans="1:6">
      <c r="A24" s="83" t="s">
        <v>42</v>
      </c>
      <c r="B24" s="84"/>
      <c r="C24" s="84"/>
      <c r="D24" s="84"/>
      <c r="E24" s="85"/>
      <c r="F24" s="16">
        <f>SUM(F1:F23)</f>
        <v>20000000000</v>
      </c>
    </row>
  </sheetData>
  <mergeCells count="2">
    <mergeCell ref="A24:E24"/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K6" sqref="K6"/>
    </sheetView>
  </sheetViews>
  <sheetFormatPr defaultRowHeight="16.5"/>
  <cols>
    <col min="1" max="1" width="5.140625" style="46" customWidth="1"/>
    <col min="2" max="2" width="49.5703125" style="2" customWidth="1"/>
    <col min="3" max="3" width="8.28515625" style="2" customWidth="1"/>
    <col min="4" max="4" width="22.5703125" style="47" customWidth="1"/>
    <col min="5" max="5" width="18.85546875" style="13" customWidth="1"/>
    <col min="6" max="6" width="22.7109375" style="39" customWidth="1"/>
    <col min="7" max="16384" width="9.140625" style="2"/>
  </cols>
  <sheetData>
    <row r="1" spans="1:6">
      <c r="A1" s="86" t="s">
        <v>70</v>
      </c>
      <c r="B1" s="87"/>
      <c r="C1" s="87"/>
      <c r="D1" s="87"/>
      <c r="E1" s="87"/>
      <c r="F1" s="87"/>
    </row>
    <row r="3" spans="1:6" ht="24.75" customHeight="1">
      <c r="A3" s="45" t="s">
        <v>0</v>
      </c>
      <c r="B3" s="8" t="s">
        <v>1</v>
      </c>
      <c r="C3" s="8" t="s">
        <v>2</v>
      </c>
      <c r="D3" s="8" t="s">
        <v>13</v>
      </c>
      <c r="E3" s="11" t="s">
        <v>3</v>
      </c>
      <c r="F3" s="17" t="s">
        <v>4</v>
      </c>
    </row>
    <row r="4" spans="1:6" ht="25.5" customHeight="1">
      <c r="A4" s="69">
        <v>1</v>
      </c>
      <c r="B4" s="116" t="s">
        <v>97</v>
      </c>
      <c r="C4" s="14">
        <v>1</v>
      </c>
      <c r="D4" s="91" t="s">
        <v>14</v>
      </c>
      <c r="E4" s="130">
        <v>558000000</v>
      </c>
      <c r="F4" s="15">
        <f>E4*C4</f>
        <v>558000000</v>
      </c>
    </row>
    <row r="5" spans="1:6" ht="31.5" customHeight="1">
      <c r="A5" s="69">
        <v>2</v>
      </c>
      <c r="B5" s="116" t="s">
        <v>98</v>
      </c>
      <c r="C5" s="14">
        <v>1</v>
      </c>
      <c r="D5" s="91" t="s">
        <v>14</v>
      </c>
      <c r="E5" s="130">
        <v>758000000</v>
      </c>
      <c r="F5" s="15">
        <f>E5*C5</f>
        <v>758000000</v>
      </c>
    </row>
    <row r="6" spans="1:6" ht="44.25" customHeight="1">
      <c r="A6" s="69">
        <v>3</v>
      </c>
      <c r="B6" s="116" t="s">
        <v>99</v>
      </c>
      <c r="C6" s="14">
        <v>1</v>
      </c>
      <c r="D6" s="91" t="s">
        <v>14</v>
      </c>
      <c r="E6" s="130">
        <v>385000000</v>
      </c>
      <c r="F6" s="15">
        <f>E6*C6</f>
        <v>385000000</v>
      </c>
    </row>
    <row r="7" spans="1:6" ht="41.25" customHeight="1">
      <c r="A7" s="69">
        <v>4</v>
      </c>
      <c r="B7" s="116" t="s">
        <v>100</v>
      </c>
      <c r="C7" s="14">
        <v>1</v>
      </c>
      <c r="D7" s="91" t="s">
        <v>14</v>
      </c>
      <c r="E7" s="130">
        <v>567000000</v>
      </c>
      <c r="F7" s="15">
        <f>E7*C7</f>
        <v>567000000</v>
      </c>
    </row>
    <row r="8" spans="1:6" ht="42.75" customHeight="1">
      <c r="A8" s="69">
        <v>5</v>
      </c>
      <c r="B8" s="116" t="s">
        <v>101</v>
      </c>
      <c r="C8" s="14">
        <v>2</v>
      </c>
      <c r="D8" s="91" t="s">
        <v>14</v>
      </c>
      <c r="E8" s="130">
        <v>682000000</v>
      </c>
      <c r="F8" s="15">
        <f>E8*C8</f>
        <v>1364000000</v>
      </c>
    </row>
    <row r="9" spans="1:6" ht="35.25" customHeight="1">
      <c r="A9" s="69">
        <v>6</v>
      </c>
      <c r="B9" s="116" t="s">
        <v>102</v>
      </c>
      <c r="C9" s="14">
        <v>2</v>
      </c>
      <c r="D9" s="91" t="s">
        <v>14</v>
      </c>
      <c r="E9" s="130">
        <v>486000000</v>
      </c>
      <c r="F9" s="15">
        <f>E9*C9</f>
        <v>972000000</v>
      </c>
    </row>
    <row r="10" spans="1:6" ht="42" customHeight="1">
      <c r="A10" s="69">
        <v>7</v>
      </c>
      <c r="B10" s="116" t="s">
        <v>103</v>
      </c>
      <c r="C10" s="14">
        <v>4</v>
      </c>
      <c r="D10" s="91" t="s">
        <v>14</v>
      </c>
      <c r="E10" s="130">
        <v>349000000</v>
      </c>
      <c r="F10" s="15">
        <f>E10*C10</f>
        <v>1396000000</v>
      </c>
    </row>
    <row r="11" spans="1:6" ht="41.25" customHeight="1">
      <c r="A11" s="69">
        <v>8</v>
      </c>
      <c r="B11" s="6" t="s">
        <v>56</v>
      </c>
      <c r="C11" s="9">
        <v>4</v>
      </c>
      <c r="D11" s="14" t="s">
        <v>14</v>
      </c>
      <c r="E11" s="15">
        <v>495000000</v>
      </c>
      <c r="F11" s="15">
        <f>E11*C11</f>
        <v>1980000000</v>
      </c>
    </row>
    <row r="12" spans="1:6" ht="41.25" customHeight="1">
      <c r="A12" s="69">
        <v>9</v>
      </c>
      <c r="B12" s="6" t="s">
        <v>57</v>
      </c>
      <c r="C12" s="9">
        <v>2</v>
      </c>
      <c r="D12" s="14" t="s">
        <v>14</v>
      </c>
      <c r="E12" s="15">
        <v>385000000</v>
      </c>
      <c r="F12" s="15">
        <f>E12*C12</f>
        <v>770000000</v>
      </c>
    </row>
    <row r="13" spans="1:6" ht="41.25" customHeight="1">
      <c r="A13" s="69">
        <v>10</v>
      </c>
      <c r="B13" s="6" t="s">
        <v>58</v>
      </c>
      <c r="C13" s="9">
        <v>2</v>
      </c>
      <c r="D13" s="14" t="s">
        <v>14</v>
      </c>
      <c r="E13" s="15">
        <v>484000000</v>
      </c>
      <c r="F13" s="15">
        <f>E13*C13</f>
        <v>968000000</v>
      </c>
    </row>
    <row r="14" spans="1:6" ht="41.25" customHeight="1">
      <c r="A14" s="69">
        <v>11</v>
      </c>
      <c r="B14" s="6" t="s">
        <v>59</v>
      </c>
      <c r="C14" s="9">
        <v>1</v>
      </c>
      <c r="D14" s="14" t="s">
        <v>14</v>
      </c>
      <c r="E14" s="15">
        <v>450000000</v>
      </c>
      <c r="F14" s="15">
        <f>E14*C14</f>
        <v>450000000</v>
      </c>
    </row>
    <row r="15" spans="1:6" ht="21" customHeight="1">
      <c r="A15" s="69">
        <v>12</v>
      </c>
      <c r="B15" s="5" t="s">
        <v>6</v>
      </c>
      <c r="C15" s="4">
        <v>2</v>
      </c>
      <c r="D15" s="4" t="s">
        <v>15</v>
      </c>
      <c r="E15" s="12">
        <v>195000000</v>
      </c>
      <c r="F15" s="15">
        <f>E15*C15</f>
        <v>390000000</v>
      </c>
    </row>
    <row r="16" spans="1:6">
      <c r="A16" s="69">
        <v>13</v>
      </c>
      <c r="B16" s="5" t="s">
        <v>7</v>
      </c>
      <c r="C16" s="4">
        <v>2</v>
      </c>
      <c r="D16" s="4" t="s">
        <v>15</v>
      </c>
      <c r="E16" s="12">
        <v>190000000</v>
      </c>
      <c r="F16" s="15">
        <f t="shared" ref="F16:F21" si="0">E16*C16</f>
        <v>380000000</v>
      </c>
    </row>
    <row r="17" spans="1:6">
      <c r="A17" s="69">
        <v>14</v>
      </c>
      <c r="B17" s="5" t="s">
        <v>8</v>
      </c>
      <c r="C17" s="4">
        <v>2</v>
      </c>
      <c r="D17" s="4" t="s">
        <v>15</v>
      </c>
      <c r="E17" s="12">
        <v>94000000</v>
      </c>
      <c r="F17" s="15">
        <f t="shared" si="0"/>
        <v>188000000</v>
      </c>
    </row>
    <row r="18" spans="1:6">
      <c r="A18" s="69">
        <v>15</v>
      </c>
      <c r="B18" s="5" t="s">
        <v>9</v>
      </c>
      <c r="C18" s="4">
        <v>2</v>
      </c>
      <c r="D18" s="4" t="s">
        <v>14</v>
      </c>
      <c r="E18" s="12">
        <v>85000000</v>
      </c>
      <c r="F18" s="15">
        <f t="shared" si="0"/>
        <v>170000000</v>
      </c>
    </row>
    <row r="19" spans="1:6">
      <c r="A19" s="69">
        <v>16</v>
      </c>
      <c r="B19" s="5" t="s">
        <v>10</v>
      </c>
      <c r="C19" s="4">
        <v>3</v>
      </c>
      <c r="D19" s="4" t="s">
        <v>16</v>
      </c>
      <c r="E19" s="12">
        <v>95000000</v>
      </c>
      <c r="F19" s="15">
        <f t="shared" si="0"/>
        <v>285000000</v>
      </c>
    </row>
    <row r="20" spans="1:6">
      <c r="A20" s="69">
        <v>17</v>
      </c>
      <c r="B20" s="5" t="s">
        <v>11</v>
      </c>
      <c r="C20" s="4">
        <v>2</v>
      </c>
      <c r="D20" s="4" t="s">
        <v>14</v>
      </c>
      <c r="E20" s="12">
        <v>80000000</v>
      </c>
      <c r="F20" s="15">
        <f t="shared" si="0"/>
        <v>160000000</v>
      </c>
    </row>
    <row r="21" spans="1:6" ht="31.5" customHeight="1">
      <c r="A21" s="69">
        <v>18</v>
      </c>
      <c r="B21" s="6" t="s">
        <v>12</v>
      </c>
      <c r="C21" s="4">
        <v>1</v>
      </c>
      <c r="D21" s="4" t="s">
        <v>15</v>
      </c>
      <c r="E21" s="12">
        <v>2300000000</v>
      </c>
      <c r="F21" s="15">
        <f t="shared" si="0"/>
        <v>2300000000</v>
      </c>
    </row>
    <row r="22" spans="1:6" s="30" customFormat="1">
      <c r="A22" s="69">
        <v>19</v>
      </c>
      <c r="B22" s="31" t="s">
        <v>17</v>
      </c>
      <c r="C22" s="26">
        <v>1</v>
      </c>
      <c r="D22" s="27" t="s">
        <v>18</v>
      </c>
      <c r="E22" s="28">
        <v>570000000</v>
      </c>
      <c r="F22" s="29">
        <f>E22*C22</f>
        <v>570000000</v>
      </c>
    </row>
    <row r="23" spans="1:6" s="30" customFormat="1" ht="33">
      <c r="A23" s="69">
        <v>20</v>
      </c>
      <c r="B23" s="31" t="s">
        <v>19</v>
      </c>
      <c r="C23" s="26">
        <v>1</v>
      </c>
      <c r="D23" s="27" t="s">
        <v>18</v>
      </c>
      <c r="E23" s="28">
        <v>1883570000</v>
      </c>
      <c r="F23" s="29">
        <f>C23*E23</f>
        <v>1883570000</v>
      </c>
    </row>
    <row r="24" spans="1:6" s="30" customFormat="1" ht="33">
      <c r="A24" s="69">
        <v>21</v>
      </c>
      <c r="B24" s="31" t="s">
        <v>20</v>
      </c>
      <c r="C24" s="26">
        <v>1</v>
      </c>
      <c r="D24" s="27" t="s">
        <v>18</v>
      </c>
      <c r="E24" s="28">
        <v>3504860000</v>
      </c>
      <c r="F24" s="29">
        <f>E24*C24</f>
        <v>3504860000</v>
      </c>
    </row>
    <row r="25" spans="1:6">
      <c r="A25" s="83" t="s">
        <v>42</v>
      </c>
      <c r="B25" s="84"/>
      <c r="C25" s="84"/>
      <c r="D25" s="84"/>
      <c r="E25" s="85"/>
      <c r="F25" s="16">
        <f>SUM(F1:F24)</f>
        <v>19999430000</v>
      </c>
    </row>
  </sheetData>
  <mergeCells count="2">
    <mergeCell ref="A25:E25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2020</vt:lpstr>
      <vt:lpstr>2021</vt:lpstr>
      <vt:lpstr>2022</vt:lpstr>
      <vt:lpstr>2023</vt:lpstr>
      <vt:lpstr>2024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VP24</dc:creator>
  <cp:lastModifiedBy>Oanh</cp:lastModifiedBy>
  <cp:lastPrinted>2019-08-30T09:25:16Z</cp:lastPrinted>
  <dcterms:created xsi:type="dcterms:W3CDTF">2019-02-25T20:42:17Z</dcterms:created>
  <dcterms:modified xsi:type="dcterms:W3CDTF">2019-08-30T09:37:02Z</dcterms:modified>
</cp:coreProperties>
</file>